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9040" windowHeight="15780"/>
  </bookViews>
  <sheets>
    <sheet name="I0508_1056163071898_10_61_0" sheetId="4" r:id="rId1"/>
  </sheets>
  <definedNames>
    <definedName name="_xlnm._FilterDatabase" localSheetId="0" hidden="1">I0508_1056163071898_10_61_0!$A$17:$T$72</definedName>
    <definedName name="TABLE" localSheetId="0">I0508_1056163071898_10_61_0!#REF!</definedName>
    <definedName name="TABLE_2" localSheetId="0">I0508_1056163071898_10_61_0!#REF!</definedName>
    <definedName name="_xlnm.Print_Area" localSheetId="0">I0508_1056163071898_10_61_0!$A$1:$T$72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8" i="4" l="1"/>
  <c r="O50" i="4"/>
  <c r="P49" i="4" l="1"/>
  <c r="O49" i="4"/>
  <c r="N49" i="4"/>
  <c r="M49" i="4"/>
  <c r="L49" i="4"/>
  <c r="K49" i="4"/>
  <c r="J49" i="4"/>
  <c r="I49" i="4"/>
  <c r="E49" i="4"/>
  <c r="D49" i="4"/>
  <c r="D47" i="4" s="1"/>
  <c r="H50" i="4"/>
  <c r="H49" i="4" s="1"/>
  <c r="G50" i="4"/>
  <c r="F50" i="4"/>
  <c r="Q50" i="4" s="1"/>
  <c r="Q49" i="4" s="1"/>
  <c r="G49" i="4" l="1"/>
  <c r="R49" i="4" s="1"/>
  <c r="R50" i="4"/>
  <c r="F49" i="4"/>
  <c r="S50" i="4" l="1"/>
  <c r="S49" i="4"/>
  <c r="S19" i="4" l="1"/>
  <c r="S21" i="4"/>
  <c r="S22" i="4"/>
  <c r="S23" i="4"/>
  <c r="S24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8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R19" i="4"/>
  <c r="R21" i="4"/>
  <c r="R22" i="4"/>
  <c r="R23" i="4"/>
  <c r="R24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E53" i="4" l="1"/>
  <c r="E51" i="4" s="1"/>
  <c r="I53" i="4"/>
  <c r="I51" i="4" s="1"/>
  <c r="J53" i="4"/>
  <c r="J51" i="4" s="1"/>
  <c r="K53" i="4"/>
  <c r="K51" i="4" s="1"/>
  <c r="L53" i="4"/>
  <c r="L51" i="4" s="1"/>
  <c r="M53" i="4"/>
  <c r="M51" i="4" s="1"/>
  <c r="N53" i="4"/>
  <c r="N51" i="4" s="1"/>
  <c r="P53" i="4"/>
  <c r="P51" i="4" s="1"/>
  <c r="H53" i="4" l="1"/>
  <c r="D53" i="4"/>
  <c r="D51" i="4" s="1"/>
  <c r="D46" i="4" s="1"/>
  <c r="D20" i="4" s="1"/>
  <c r="D25" i="4" s="1"/>
  <c r="H51" i="4" l="1"/>
  <c r="Q53" i="4"/>
  <c r="Q51" i="4" s="1"/>
  <c r="F53" i="4"/>
  <c r="F51" i="4" s="1"/>
  <c r="O53" i="4"/>
  <c r="O51" i="4" s="1"/>
  <c r="G53" i="4" l="1"/>
  <c r="G51" i="4" l="1"/>
  <c r="R53" i="4"/>
  <c r="R51" i="4" s="1"/>
  <c r="S53" i="4"/>
  <c r="Q72" i="4" l="1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48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4" i="4"/>
  <c r="Q23" i="4"/>
  <c r="Q22" i="4"/>
  <c r="Q21" i="4"/>
  <c r="Q19" i="4"/>
  <c r="M47" i="4" l="1"/>
  <c r="P47" i="4"/>
  <c r="O47" i="4"/>
  <c r="N47" i="4"/>
  <c r="L47" i="4"/>
  <c r="K47" i="4"/>
  <c r="I47" i="4"/>
  <c r="E47" i="4"/>
  <c r="I46" i="4" l="1"/>
  <c r="I20" i="4" s="1"/>
  <c r="L46" i="4"/>
  <c r="L20" i="4" s="1"/>
  <c r="E46" i="4"/>
  <c r="E20" i="4" s="1"/>
  <c r="K46" i="4"/>
  <c r="K20" i="4" s="1"/>
  <c r="N46" i="4"/>
  <c r="N20" i="4" s="1"/>
  <c r="P46" i="4"/>
  <c r="P20" i="4" s="1"/>
  <c r="O46" i="4"/>
  <c r="O20" i="4" s="1"/>
  <c r="O25" i="4" s="1"/>
  <c r="M46" i="4"/>
  <c r="M20" i="4" s="1"/>
  <c r="F47" i="4"/>
  <c r="S51" i="4"/>
  <c r="J47" i="4"/>
  <c r="J46" i="4" s="1"/>
  <c r="M18" i="4" l="1"/>
  <c r="M25" i="4"/>
  <c r="N18" i="4"/>
  <c r="N25" i="4"/>
  <c r="O18" i="4"/>
  <c r="P25" i="4"/>
  <c r="P18" i="4"/>
  <c r="K18" i="4"/>
  <c r="K25" i="4"/>
  <c r="L25" i="4"/>
  <c r="L18" i="4"/>
  <c r="D18" i="4"/>
  <c r="E25" i="4"/>
  <c r="E18" i="4"/>
  <c r="I25" i="4"/>
  <c r="I18" i="4"/>
  <c r="F46" i="4"/>
  <c r="F20" i="4" s="1"/>
  <c r="F25" i="4" s="1"/>
  <c r="G47" i="4"/>
  <c r="R47" i="4" s="1"/>
  <c r="R46" i="4" s="1"/>
  <c r="R20" i="4" s="1"/>
  <c r="H47" i="4"/>
  <c r="H46" i="4" s="1"/>
  <c r="R25" i="4" l="1"/>
  <c r="R18" i="4"/>
  <c r="F18" i="4"/>
  <c r="S47" i="4"/>
  <c r="G46" i="4"/>
  <c r="S46" i="4" s="1"/>
  <c r="J20" i="4"/>
  <c r="Q47" i="4"/>
  <c r="Q46" i="4" s="1"/>
  <c r="Q20" i="4" s="1"/>
  <c r="Q25" i="4" l="1"/>
  <c r="Q18" i="4"/>
  <c r="J18" i="4"/>
  <c r="J25" i="4"/>
  <c r="G20" i="4"/>
  <c r="G25" i="4" s="1"/>
  <c r="H20" i="4"/>
  <c r="S20" i="4" l="1"/>
  <c r="S25" i="4"/>
  <c r="G18" i="4"/>
  <c r="S18" i="4" s="1"/>
  <c r="H25" i="4"/>
  <c r="H18" i="4"/>
</calcChain>
</file>

<file path=xl/sharedStrings.xml><?xml version="1.0" encoding="utf-8"?>
<sst xmlns="http://schemas.openxmlformats.org/spreadsheetml/2006/main" count="260" uniqueCount="135">
  <si>
    <t>План</t>
  </si>
  <si>
    <t>Факт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</si>
  <si>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</si>
  <si>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</si>
  <si>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</si>
  <si>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</si>
  <si>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</si>
  <si>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</si>
  <si>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</si>
  <si>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</si>
  <si>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</si>
  <si>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</si>
  <si>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</si>
  <si>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</si>
  <si>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</si>
  <si>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</si>
  <si>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Всего</t>
  </si>
  <si>
    <t>I квартал</t>
  </si>
  <si>
    <t>II квартал</t>
  </si>
  <si>
    <t>III квартал</t>
  </si>
  <si>
    <t>IV квартал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</si>
  <si>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</si>
  <si>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</si>
  <si>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млн. рублей
(с НДС)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</si>
  <si>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</si>
  <si>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</si>
  <si>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</si>
  <si>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</si>
  <si>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</si>
  <si>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1</t>
  </si>
  <si>
    <t>Общество с ограниченной ответственностью "Донэнерготранзит"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</si>
  <si>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</si>
  <si>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</si>
  <si>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</si>
  <si>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</si>
  <si>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</si>
  <si>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</si>
  <si>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</si>
  <si>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</si>
  <si>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</si>
  <si>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</si>
  <si>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</si>
  <si>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</si>
  <si>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</si>
  <si>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</si>
  <si>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Ростовская область
(Наименование субъекта Российской Федерации)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</si>
  <si>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</si>
  <si>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</si>
  <si>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</si>
  <si>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</si>
  <si>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</si>
  <si>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</si>
  <si>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</si>
  <si>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</si>
  <si>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</si>
  <si>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</si>
  <si>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</si>
  <si>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</si>
  <si>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</si>
  <si>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</si>
  <si>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</si>
  <si>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</si>
  <si>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</si>
  <si>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</si>
  <si>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</si>
  <si>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</si>
  <si>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</si>
  <si>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</si>
  <si>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</si>
  <si>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</si>
  <si>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</si>
  <si>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</si>
  <si>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</si>
  <si>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</si>
  <si>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</si>
  <si>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</si>
  <si>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</si>
  <si>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</si>
  <si>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</si>
  <si>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</si>
  <si>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</si>
  <si>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</si>
  <si>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</si>
  <si>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</si>
  <si>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</si>
  <si>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</si>
  <si>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</si>
  <si>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</si>
  <si>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</si>
  <si>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</si>
  <si>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</si>
  <si>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</si>
  <si>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</si>
  <si>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</si>
  <si>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</si>
  <si>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</si>
  <si>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</si>
  <si>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</si>
  <si>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</si>
  <si>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</si>
  <si>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</si>
  <si>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</si>
  <si>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</si>
  <si>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</si>
  <si>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</si>
  <si>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</si>
  <si>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</si>
  <si>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</si>
  <si>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</si>
  <si>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</si>
  <si>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</si>
  <si>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</si>
  <si>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</si>
  <si>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</si>
  <si>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</si>
  <si>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</si>
  <si>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</si>
  <si>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</si>
  <si>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</si>
  <si>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</si>
  <si>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</si>
  <si>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</si>
  <si>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</si>
  <si>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</si>
  <si>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</si>
  <si>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</si>
  <si>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</si>
  <si>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Постановлением РСТ РО № 50/1 от 11.10.2022 г. </t>
  </si>
  <si>
    <t>-</t>
  </si>
  <si>
    <t>2024</t>
  </si>
  <si>
    <t>Модернизация РП вТП-1563/1</t>
  </si>
  <si>
    <t>J_48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</si>
  <si>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</si>
  <si>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</si>
  <si>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2024 года,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</si>
</sst>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abSelected="1" view="pageBreakPreview" zoomScaleNormal="100" zoomScaleSheetLayoutView="100" workbookViewId="0">
      <pane xSplit="3" ySplit="17" topLeftCell="D76" activePane="bottomRight" state="frozen"/>
      <selection pane="topRight" activeCell="D1" sqref="D1"/>
      <selection pane="bottomLeft" activeCell="A18" sqref="A18"/>
      <selection pane="bottomRight" activeCell="G16" sqref="G16"/>
    </sheetView>
  </sheetViews>
  <sheetFormatPr defaultRowHeight="15.75" x14ac:dyDescent="0.25"/>
  <cols>
    <col min="1" max="1" width="8.140625" style="22" customWidth="1"/>
    <col min="2" max="2" width="29.28515625" style="22" customWidth="1"/>
    <col min="3" max="3" width="13.7109375" style="22" customWidth="1"/>
    <col min="4" max="4" width="13.85546875" style="22" customWidth="1"/>
    <col min="5" max="5" width="13" style="22" customWidth="1"/>
    <col min="6" max="6" width="13.7109375" style="22" customWidth="1"/>
    <col min="7" max="16" width="7.28515625" style="22" customWidth="1"/>
    <col min="17" max="17" width="13.7109375" style="22" customWidth="1"/>
    <col min="18" max="18" width="9.5703125" style="22" customWidth="1"/>
    <col min="19" max="19" width="5.85546875" style="22" customWidth="1"/>
    <col min="20" max="20" width="28" style="22" customWidth="1"/>
    <col min="21" max="16384" width="9.140625" style="22"/>
  </cols>
  <sheetData>
    <row r="1" spans="1:20" s="18" customFormat="1" ht="12" x14ac:dyDescent="0.2">
      <c r="T1" s="19" t="s">
        <v>24</v>
      </c>
    </row>
    <row r="2" spans="1:20" s="18" customFormat="1" ht="24" customHeight="1" x14ac:dyDescent="0.2">
      <c r="R2" s="40" t="s">
        <v>5</v>
      </c>
      <c r="S2" s="40"/>
      <c r="T2" s="40"/>
    </row>
    <row r="3" spans="1:20" s="20" customFormat="1" ht="12.75" x14ac:dyDescent="0.2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 s="20" customFormat="1" ht="12.75" x14ac:dyDescent="0.2">
      <c r="F4" s="21" t="s">
        <v>26</v>
      </c>
      <c r="G4" s="29" t="s">
        <v>29</v>
      </c>
      <c r="H4" s="29"/>
      <c r="I4" s="20" t="s">
        <v>27</v>
      </c>
      <c r="J4" s="29" t="s">
        <v>129</v>
      </c>
      <c r="K4" s="29"/>
      <c r="L4" s="20" t="s">
        <v>28</v>
      </c>
    </row>
    <row r="5" spans="1:20" ht="11.25" customHeight="1" x14ac:dyDescent="0.25"/>
    <row r="6" spans="1:20" s="20" customFormat="1" ht="12.75" x14ac:dyDescent="0.2">
      <c r="F6" s="21" t="s">
        <v>6</v>
      </c>
      <c r="G6" s="43" t="s">
        <v>30</v>
      </c>
      <c r="H6" s="43"/>
      <c r="I6" s="43"/>
      <c r="J6" s="43"/>
      <c r="K6" s="43"/>
      <c r="L6" s="43"/>
      <c r="M6" s="43"/>
      <c r="N6" s="43"/>
      <c r="O6" s="43"/>
      <c r="P6" s="23"/>
    </row>
    <row r="7" spans="1:20" s="24" customFormat="1" ht="12.75" customHeight="1" x14ac:dyDescent="0.2">
      <c r="G7" s="44" t="s">
        <v>7</v>
      </c>
      <c r="H7" s="44"/>
      <c r="I7" s="44"/>
      <c r="J7" s="44"/>
      <c r="K7" s="44"/>
      <c r="L7" s="44"/>
      <c r="M7" s="44"/>
      <c r="N7" s="44"/>
      <c r="O7" s="44"/>
      <c r="P7" s="25"/>
    </row>
    <row r="8" spans="1:20" ht="11.25" customHeight="1" x14ac:dyDescent="0.25"/>
    <row r="9" spans="1:20" s="20" customFormat="1" ht="12.75" x14ac:dyDescent="0.2">
      <c r="I9" s="21" t="s">
        <v>8</v>
      </c>
      <c r="J9" s="29" t="s">
        <v>129</v>
      </c>
      <c r="K9" s="29"/>
      <c r="L9" s="20" t="s">
        <v>9</v>
      </c>
    </row>
    <row r="10" spans="1:20" ht="11.25" customHeight="1" x14ac:dyDescent="0.25"/>
    <row r="11" spans="1:20" s="20" customFormat="1" ht="12.75" x14ac:dyDescent="0.2">
      <c r="G11" s="21" t="s">
        <v>10</v>
      </c>
      <c r="H11" s="29" t="s">
        <v>127</v>
      </c>
      <c r="I11" s="29"/>
      <c r="J11" s="29"/>
      <c r="K11" s="29"/>
      <c r="L11" s="29"/>
      <c r="M11" s="29"/>
      <c r="N11" s="29"/>
      <c r="O11" s="29"/>
      <c r="P11" s="29"/>
    </row>
    <row r="12" spans="1:20" s="24" customFormat="1" ht="12.75" customHeight="1" x14ac:dyDescent="0.2">
      <c r="H12" s="44" t="s">
        <v>11</v>
      </c>
      <c r="I12" s="44"/>
      <c r="J12" s="44"/>
      <c r="K12" s="44"/>
      <c r="L12" s="44"/>
      <c r="M12" s="44"/>
      <c r="N12" s="44"/>
      <c r="O12" s="44"/>
      <c r="P12" s="44"/>
    </row>
    <row r="13" spans="1:20" ht="11.25" customHeight="1" x14ac:dyDescent="0.25"/>
    <row r="14" spans="1:20" s="18" customFormat="1" ht="63" customHeight="1" x14ac:dyDescent="0.2">
      <c r="A14" s="36" t="s">
        <v>12</v>
      </c>
      <c r="B14" s="36" t="s">
        <v>13</v>
      </c>
      <c r="C14" s="36" t="s">
        <v>14</v>
      </c>
      <c r="D14" s="36" t="s">
        <v>15</v>
      </c>
      <c r="E14" s="36" t="s">
        <v>132</v>
      </c>
      <c r="F14" s="36" t="s">
        <v>133</v>
      </c>
      <c r="G14" s="34" t="s">
        <v>134</v>
      </c>
      <c r="H14" s="42"/>
      <c r="I14" s="42"/>
      <c r="J14" s="42"/>
      <c r="K14" s="42"/>
      <c r="L14" s="42"/>
      <c r="M14" s="42"/>
      <c r="N14" s="42"/>
      <c r="O14" s="42"/>
      <c r="P14" s="35"/>
      <c r="Q14" s="36" t="s">
        <v>21</v>
      </c>
      <c r="R14" s="34" t="s">
        <v>22</v>
      </c>
      <c r="S14" s="35"/>
      <c r="T14" s="36" t="s">
        <v>3</v>
      </c>
    </row>
    <row r="15" spans="1:20" s="18" customFormat="1" ht="15" customHeight="1" x14ac:dyDescent="0.2">
      <c r="A15" s="37"/>
      <c r="B15" s="37"/>
      <c r="C15" s="37"/>
      <c r="D15" s="37"/>
      <c r="E15" s="37"/>
      <c r="F15" s="37"/>
      <c r="G15" s="34" t="s">
        <v>16</v>
      </c>
      <c r="H15" s="35"/>
      <c r="I15" s="34" t="s">
        <v>17</v>
      </c>
      <c r="J15" s="35"/>
      <c r="K15" s="34" t="s">
        <v>18</v>
      </c>
      <c r="L15" s="35"/>
      <c r="M15" s="34" t="s">
        <v>19</v>
      </c>
      <c r="N15" s="35"/>
      <c r="O15" s="34" t="s">
        <v>20</v>
      </c>
      <c r="P15" s="35"/>
      <c r="Q15" s="37"/>
      <c r="R15" s="30" t="s">
        <v>23</v>
      </c>
      <c r="S15" s="32" t="s">
        <v>2</v>
      </c>
      <c r="T15" s="37"/>
    </row>
    <row r="16" spans="1:20" s="18" customFormat="1" ht="63" customHeight="1" x14ac:dyDescent="0.2">
      <c r="A16" s="38"/>
      <c r="B16" s="38"/>
      <c r="C16" s="38"/>
      <c r="D16" s="38"/>
      <c r="E16" s="39"/>
      <c r="F16" s="39"/>
      <c r="G16" s="26" t="s">
        <v>0</v>
      </c>
      <c r="H16" s="26" t="s">
        <v>1</v>
      </c>
      <c r="I16" s="26" t="s">
        <v>0</v>
      </c>
      <c r="J16" s="26" t="s">
        <v>1</v>
      </c>
      <c r="K16" s="26" t="s">
        <v>0</v>
      </c>
      <c r="L16" s="26" t="s">
        <v>1</v>
      </c>
      <c r="M16" s="26" t="s">
        <v>0</v>
      </c>
      <c r="N16" s="26" t="s">
        <v>1</v>
      </c>
      <c r="O16" s="26" t="s">
        <v>0</v>
      </c>
      <c r="P16" s="26" t="s">
        <v>1</v>
      </c>
      <c r="Q16" s="39"/>
      <c r="R16" s="31"/>
      <c r="S16" s="33"/>
      <c r="T16" s="38"/>
    </row>
    <row r="17" spans="1:20" s="18" customFormat="1" ht="12" x14ac:dyDescent="0.2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7">
        <v>20</v>
      </c>
    </row>
    <row r="18" spans="1:20" s="18" customFormat="1" ht="24" x14ac:dyDescent="0.2">
      <c r="A18" s="1" t="s">
        <v>31</v>
      </c>
      <c r="B18" s="2" t="s">
        <v>4</v>
      </c>
      <c r="C18" s="3" t="s">
        <v>32</v>
      </c>
      <c r="D18" s="4">
        <f>D20</f>
        <v>8.5</v>
      </c>
      <c r="E18" s="4">
        <f>E20</f>
        <v>0</v>
      </c>
      <c r="F18" s="4">
        <f>F20</f>
        <v>8.5</v>
      </c>
      <c r="G18" s="4">
        <f t="shared" ref="G18:Q18" si="0">G20</f>
        <v>8.5</v>
      </c>
      <c r="H18" s="4">
        <f>H20</f>
        <v>0</v>
      </c>
      <c r="I18" s="4">
        <f t="shared" si="0"/>
        <v>0</v>
      </c>
      <c r="J18" s="4">
        <f t="shared" si="0"/>
        <v>0</v>
      </c>
      <c r="K18" s="4">
        <f t="shared" si="0"/>
        <v>0</v>
      </c>
      <c r="L18" s="4">
        <f t="shared" si="0"/>
        <v>0</v>
      </c>
      <c r="M18" s="4">
        <f t="shared" si="0"/>
        <v>0</v>
      </c>
      <c r="N18" s="4">
        <f t="shared" si="0"/>
        <v>0</v>
      </c>
      <c r="O18" s="4">
        <f t="shared" si="0"/>
        <v>8.5</v>
      </c>
      <c r="P18" s="4">
        <f t="shared" si="0"/>
        <v>0</v>
      </c>
      <c r="Q18" s="4">
        <f t="shared" si="0"/>
        <v>8.5</v>
      </c>
      <c r="R18" s="4">
        <f>R20</f>
        <v>-8.5</v>
      </c>
      <c r="S18" s="14">
        <f>IF(G18=0,0,R18/G18*100)</f>
        <v>-100</v>
      </c>
      <c r="T18" s="28" t="s">
        <v>32</v>
      </c>
    </row>
    <row r="19" spans="1:20" s="18" customFormat="1" ht="24" x14ac:dyDescent="0.2">
      <c r="A19" s="1" t="s">
        <v>33</v>
      </c>
      <c r="B19" s="2" t="s">
        <v>34</v>
      </c>
      <c r="C19" s="3" t="s">
        <v>32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4">
        <f t="shared" ref="Q19:Q72" si="1">F19-H19</f>
        <v>0</v>
      </c>
      <c r="R19" s="4">
        <f t="shared" ref="R19:R45" si="2">(J19+L19)-(I19+K19)</f>
        <v>0</v>
      </c>
      <c r="S19" s="14">
        <f t="shared" ref="S19:S49" si="3">IF(G19=0,0,R19/G19*100)</f>
        <v>0</v>
      </c>
      <c r="T19" s="28" t="s">
        <v>32</v>
      </c>
    </row>
    <row r="20" spans="1:20" s="18" customFormat="1" ht="36" x14ac:dyDescent="0.2">
      <c r="A20" s="1" t="s">
        <v>35</v>
      </c>
      <c r="B20" s="2" t="s">
        <v>36</v>
      </c>
      <c r="C20" s="3" t="s">
        <v>32</v>
      </c>
      <c r="D20" s="4">
        <f>D46</f>
        <v>8.5</v>
      </c>
      <c r="E20" s="4">
        <f>E46</f>
        <v>0</v>
      </c>
      <c r="F20" s="4">
        <f>F46</f>
        <v>8.5</v>
      </c>
      <c r="G20" s="4">
        <f t="shared" ref="G20:R20" si="4">G46</f>
        <v>8.5</v>
      </c>
      <c r="H20" s="4">
        <f>H46</f>
        <v>0</v>
      </c>
      <c r="I20" s="4">
        <f t="shared" si="4"/>
        <v>0</v>
      </c>
      <c r="J20" s="4">
        <f>J46</f>
        <v>0</v>
      </c>
      <c r="K20" s="4">
        <f t="shared" si="4"/>
        <v>0</v>
      </c>
      <c r="L20" s="4">
        <f t="shared" si="4"/>
        <v>0</v>
      </c>
      <c r="M20" s="4">
        <f t="shared" si="4"/>
        <v>0</v>
      </c>
      <c r="N20" s="4">
        <f t="shared" si="4"/>
        <v>0</v>
      </c>
      <c r="O20" s="4">
        <f t="shared" si="4"/>
        <v>8.5</v>
      </c>
      <c r="P20" s="4">
        <f t="shared" si="4"/>
        <v>0</v>
      </c>
      <c r="Q20" s="4">
        <f>Q46</f>
        <v>8.5</v>
      </c>
      <c r="R20" s="4">
        <f t="shared" si="4"/>
        <v>-8.5</v>
      </c>
      <c r="S20" s="14">
        <f t="shared" si="3"/>
        <v>-100</v>
      </c>
      <c r="T20" s="28" t="s">
        <v>32</v>
      </c>
    </row>
    <row r="21" spans="1:20" s="18" customFormat="1" ht="60" x14ac:dyDescent="0.2">
      <c r="A21" s="1" t="s">
        <v>37</v>
      </c>
      <c r="B21" s="6" t="s">
        <v>38</v>
      </c>
      <c r="C21" s="3" t="s">
        <v>32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4">
        <f t="shared" si="1"/>
        <v>0</v>
      </c>
      <c r="R21" s="4">
        <f t="shared" si="2"/>
        <v>0</v>
      </c>
      <c r="S21" s="14">
        <f t="shared" si="3"/>
        <v>0</v>
      </c>
      <c r="T21" s="28" t="s">
        <v>32</v>
      </c>
    </row>
    <row r="22" spans="1:20" s="18" customFormat="1" ht="36" x14ac:dyDescent="0.2">
      <c r="A22" s="1" t="s">
        <v>39</v>
      </c>
      <c r="B22" s="2" t="s">
        <v>40</v>
      </c>
      <c r="C22" s="3" t="s">
        <v>32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4">
        <f t="shared" si="1"/>
        <v>0</v>
      </c>
      <c r="R22" s="4">
        <f t="shared" si="2"/>
        <v>0</v>
      </c>
      <c r="S22" s="14">
        <f t="shared" si="3"/>
        <v>0</v>
      </c>
      <c r="T22" s="28" t="s">
        <v>32</v>
      </c>
    </row>
    <row r="23" spans="1:20" s="18" customFormat="1" ht="36" x14ac:dyDescent="0.2">
      <c r="A23" s="1" t="s">
        <v>41</v>
      </c>
      <c r="B23" s="2" t="s">
        <v>42</v>
      </c>
      <c r="C23" s="3" t="s">
        <v>32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4">
        <f t="shared" si="1"/>
        <v>0</v>
      </c>
      <c r="R23" s="4">
        <f t="shared" si="2"/>
        <v>0</v>
      </c>
      <c r="S23" s="14">
        <f t="shared" si="3"/>
        <v>0</v>
      </c>
      <c r="T23" s="28" t="s">
        <v>32</v>
      </c>
    </row>
    <row r="24" spans="1:20" s="18" customFormat="1" ht="24" x14ac:dyDescent="0.2">
      <c r="A24" s="1" t="s">
        <v>43</v>
      </c>
      <c r="B24" s="6" t="s">
        <v>44</v>
      </c>
      <c r="C24" s="3" t="s">
        <v>32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4">
        <f t="shared" si="1"/>
        <v>0</v>
      </c>
      <c r="R24" s="4">
        <f t="shared" si="2"/>
        <v>0</v>
      </c>
      <c r="S24" s="14">
        <f t="shared" si="3"/>
        <v>0</v>
      </c>
      <c r="T24" s="28" t="s">
        <v>32</v>
      </c>
    </row>
    <row r="25" spans="1:20" s="18" customFormat="1" ht="36" x14ac:dyDescent="0.2">
      <c r="A25" s="7" t="s">
        <v>29</v>
      </c>
      <c r="B25" s="8" t="s">
        <v>45</v>
      </c>
      <c r="C25" s="8" t="s">
        <v>32</v>
      </c>
      <c r="D25" s="9">
        <f>D20</f>
        <v>8.5</v>
      </c>
      <c r="E25" s="9">
        <f>E20</f>
        <v>0</v>
      </c>
      <c r="F25" s="9">
        <f>F20</f>
        <v>8.5</v>
      </c>
      <c r="G25" s="9">
        <f t="shared" ref="G25:R25" si="5">G20</f>
        <v>8.5</v>
      </c>
      <c r="H25" s="9">
        <f t="shared" si="5"/>
        <v>0</v>
      </c>
      <c r="I25" s="9">
        <f t="shared" si="5"/>
        <v>0</v>
      </c>
      <c r="J25" s="9">
        <f t="shared" si="5"/>
        <v>0</v>
      </c>
      <c r="K25" s="9">
        <f t="shared" si="5"/>
        <v>0</v>
      </c>
      <c r="L25" s="9">
        <f t="shared" si="5"/>
        <v>0</v>
      </c>
      <c r="M25" s="9">
        <f t="shared" si="5"/>
        <v>0</v>
      </c>
      <c r="N25" s="9">
        <f t="shared" si="5"/>
        <v>0</v>
      </c>
      <c r="O25" s="9">
        <f t="shared" si="5"/>
        <v>8.5</v>
      </c>
      <c r="P25" s="9">
        <f t="shared" si="5"/>
        <v>0</v>
      </c>
      <c r="Q25" s="9">
        <f t="shared" si="5"/>
        <v>8.5</v>
      </c>
      <c r="R25" s="9">
        <f t="shared" si="5"/>
        <v>-8.5</v>
      </c>
      <c r="S25" s="16">
        <f t="shared" si="3"/>
        <v>-100</v>
      </c>
      <c r="T25" s="28" t="s">
        <v>32</v>
      </c>
    </row>
    <row r="26" spans="1:20" s="18" customFormat="1" ht="24" x14ac:dyDescent="0.2">
      <c r="A26" s="1" t="s">
        <v>46</v>
      </c>
      <c r="B26" s="2" t="s">
        <v>47</v>
      </c>
      <c r="C26" s="3" t="s">
        <v>32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4">
        <f t="shared" si="1"/>
        <v>0</v>
      </c>
      <c r="R26" s="4">
        <f t="shared" si="2"/>
        <v>0</v>
      </c>
      <c r="S26" s="14">
        <f t="shared" si="3"/>
        <v>0</v>
      </c>
      <c r="T26" s="28" t="s">
        <v>32</v>
      </c>
    </row>
    <row r="27" spans="1:20" s="18" customFormat="1" ht="36" x14ac:dyDescent="0.2">
      <c r="A27" s="1" t="s">
        <v>48</v>
      </c>
      <c r="B27" s="2" t="s">
        <v>49</v>
      </c>
      <c r="C27" s="3" t="s">
        <v>32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4">
        <f t="shared" si="1"/>
        <v>0</v>
      </c>
      <c r="R27" s="4">
        <f t="shared" si="2"/>
        <v>0</v>
      </c>
      <c r="S27" s="14">
        <f t="shared" si="3"/>
        <v>0</v>
      </c>
      <c r="T27" s="28" t="s">
        <v>32</v>
      </c>
    </row>
    <row r="28" spans="1:20" s="18" customFormat="1" ht="60" x14ac:dyDescent="0.2">
      <c r="A28" s="1" t="s">
        <v>50</v>
      </c>
      <c r="B28" s="10" t="s">
        <v>51</v>
      </c>
      <c r="C28" s="3" t="s">
        <v>32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4">
        <f t="shared" si="1"/>
        <v>0</v>
      </c>
      <c r="R28" s="4">
        <f t="shared" si="2"/>
        <v>0</v>
      </c>
      <c r="S28" s="14">
        <f t="shared" si="3"/>
        <v>0</v>
      </c>
      <c r="T28" s="28" t="s">
        <v>32</v>
      </c>
    </row>
    <row r="29" spans="1:20" s="18" customFormat="1" ht="60" x14ac:dyDescent="0.2">
      <c r="A29" s="1" t="s">
        <v>52</v>
      </c>
      <c r="B29" s="10" t="s">
        <v>53</v>
      </c>
      <c r="C29" s="3" t="s">
        <v>32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4">
        <f t="shared" si="1"/>
        <v>0</v>
      </c>
      <c r="R29" s="4">
        <f t="shared" si="2"/>
        <v>0</v>
      </c>
      <c r="S29" s="14">
        <f t="shared" si="3"/>
        <v>0</v>
      </c>
      <c r="T29" s="28" t="s">
        <v>32</v>
      </c>
    </row>
    <row r="30" spans="1:20" s="18" customFormat="1" ht="48" x14ac:dyDescent="0.2">
      <c r="A30" s="1" t="s">
        <v>54</v>
      </c>
      <c r="B30" s="10" t="s">
        <v>55</v>
      </c>
      <c r="C30" s="3" t="s">
        <v>32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4">
        <f t="shared" si="1"/>
        <v>0</v>
      </c>
      <c r="R30" s="4">
        <f t="shared" si="2"/>
        <v>0</v>
      </c>
      <c r="S30" s="14">
        <f t="shared" si="3"/>
        <v>0</v>
      </c>
      <c r="T30" s="28" t="s">
        <v>32</v>
      </c>
    </row>
    <row r="31" spans="1:20" s="18" customFormat="1" ht="36" x14ac:dyDescent="0.2">
      <c r="A31" s="1" t="s">
        <v>56</v>
      </c>
      <c r="B31" s="2" t="s">
        <v>57</v>
      </c>
      <c r="C31" s="3" t="s">
        <v>32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4">
        <f t="shared" si="1"/>
        <v>0</v>
      </c>
      <c r="R31" s="4">
        <f t="shared" si="2"/>
        <v>0</v>
      </c>
      <c r="S31" s="14">
        <f t="shared" si="3"/>
        <v>0</v>
      </c>
      <c r="T31" s="28" t="s">
        <v>32</v>
      </c>
    </row>
    <row r="32" spans="1:20" s="18" customFormat="1" ht="60" x14ac:dyDescent="0.2">
      <c r="A32" s="1" t="s">
        <v>58</v>
      </c>
      <c r="B32" s="10" t="s">
        <v>59</v>
      </c>
      <c r="C32" s="3" t="s">
        <v>32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4">
        <f t="shared" si="1"/>
        <v>0</v>
      </c>
      <c r="R32" s="4">
        <f t="shared" si="2"/>
        <v>0</v>
      </c>
      <c r="S32" s="14">
        <f t="shared" si="3"/>
        <v>0</v>
      </c>
      <c r="T32" s="28" t="s">
        <v>32</v>
      </c>
    </row>
    <row r="33" spans="1:20" s="18" customFormat="1" ht="48" x14ac:dyDescent="0.2">
      <c r="A33" s="1" t="s">
        <v>60</v>
      </c>
      <c r="B33" s="10" t="s">
        <v>61</v>
      </c>
      <c r="C33" s="3" t="s">
        <v>32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4">
        <f t="shared" si="1"/>
        <v>0</v>
      </c>
      <c r="R33" s="4">
        <f t="shared" si="2"/>
        <v>0</v>
      </c>
      <c r="S33" s="14">
        <f t="shared" si="3"/>
        <v>0</v>
      </c>
      <c r="T33" s="28" t="s">
        <v>32</v>
      </c>
    </row>
    <row r="34" spans="1:20" s="18" customFormat="1" ht="48" x14ac:dyDescent="0.2">
      <c r="A34" s="1" t="s">
        <v>62</v>
      </c>
      <c r="B34" s="2" t="s">
        <v>63</v>
      </c>
      <c r="C34" s="3" t="s">
        <v>32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4">
        <f t="shared" si="1"/>
        <v>0</v>
      </c>
      <c r="R34" s="4">
        <f t="shared" si="2"/>
        <v>0</v>
      </c>
      <c r="S34" s="14">
        <f t="shared" si="3"/>
        <v>0</v>
      </c>
      <c r="T34" s="28" t="s">
        <v>32</v>
      </c>
    </row>
    <row r="35" spans="1:20" s="18" customFormat="1" ht="36" x14ac:dyDescent="0.2">
      <c r="A35" s="1" t="s">
        <v>64</v>
      </c>
      <c r="B35" s="10" t="s">
        <v>65</v>
      </c>
      <c r="C35" s="3" t="s">
        <v>32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4">
        <f t="shared" si="1"/>
        <v>0</v>
      </c>
      <c r="R35" s="4">
        <f t="shared" si="2"/>
        <v>0</v>
      </c>
      <c r="S35" s="14">
        <f t="shared" si="3"/>
        <v>0</v>
      </c>
      <c r="T35" s="28" t="s">
        <v>32</v>
      </c>
    </row>
    <row r="36" spans="1:20" s="18" customFormat="1" ht="108" x14ac:dyDescent="0.2">
      <c r="A36" s="1" t="s">
        <v>64</v>
      </c>
      <c r="B36" s="10" t="s">
        <v>66</v>
      </c>
      <c r="C36" s="3" t="s">
        <v>32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4">
        <f t="shared" si="1"/>
        <v>0</v>
      </c>
      <c r="R36" s="4">
        <f t="shared" si="2"/>
        <v>0</v>
      </c>
      <c r="S36" s="14">
        <f t="shared" si="3"/>
        <v>0</v>
      </c>
      <c r="T36" s="28" t="s">
        <v>32</v>
      </c>
    </row>
    <row r="37" spans="1:20" s="18" customFormat="1" ht="96" x14ac:dyDescent="0.2">
      <c r="A37" s="1" t="s">
        <v>64</v>
      </c>
      <c r="B37" s="10" t="s">
        <v>67</v>
      </c>
      <c r="C37" s="3" t="s">
        <v>32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4">
        <f t="shared" si="1"/>
        <v>0</v>
      </c>
      <c r="R37" s="4">
        <f t="shared" si="2"/>
        <v>0</v>
      </c>
      <c r="S37" s="14">
        <f t="shared" si="3"/>
        <v>0</v>
      </c>
      <c r="T37" s="28" t="s">
        <v>32</v>
      </c>
    </row>
    <row r="38" spans="1:20" s="18" customFormat="1" ht="96" x14ac:dyDescent="0.2">
      <c r="A38" s="1" t="s">
        <v>64</v>
      </c>
      <c r="B38" s="10" t="s">
        <v>68</v>
      </c>
      <c r="C38" s="3" t="s">
        <v>32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4">
        <f t="shared" si="1"/>
        <v>0</v>
      </c>
      <c r="R38" s="4">
        <f t="shared" si="2"/>
        <v>0</v>
      </c>
      <c r="S38" s="14">
        <f t="shared" si="3"/>
        <v>0</v>
      </c>
      <c r="T38" s="28" t="s">
        <v>32</v>
      </c>
    </row>
    <row r="39" spans="1:20" s="18" customFormat="1" ht="36" x14ac:dyDescent="0.2">
      <c r="A39" s="1" t="s">
        <v>69</v>
      </c>
      <c r="B39" s="10" t="s">
        <v>65</v>
      </c>
      <c r="C39" s="3" t="s">
        <v>32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4">
        <f t="shared" si="1"/>
        <v>0</v>
      </c>
      <c r="R39" s="4">
        <f t="shared" si="2"/>
        <v>0</v>
      </c>
      <c r="S39" s="14">
        <f t="shared" si="3"/>
        <v>0</v>
      </c>
      <c r="T39" s="28" t="s">
        <v>32</v>
      </c>
    </row>
    <row r="40" spans="1:20" s="18" customFormat="1" ht="108" x14ac:dyDescent="0.2">
      <c r="A40" s="1" t="s">
        <v>69</v>
      </c>
      <c r="B40" s="10" t="s">
        <v>66</v>
      </c>
      <c r="C40" s="3" t="s">
        <v>32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4">
        <f t="shared" si="1"/>
        <v>0</v>
      </c>
      <c r="R40" s="4">
        <f t="shared" si="2"/>
        <v>0</v>
      </c>
      <c r="S40" s="14">
        <f t="shared" si="3"/>
        <v>0</v>
      </c>
      <c r="T40" s="28" t="s">
        <v>32</v>
      </c>
    </row>
    <row r="41" spans="1:20" s="18" customFormat="1" ht="96" x14ac:dyDescent="0.2">
      <c r="A41" s="1" t="s">
        <v>69</v>
      </c>
      <c r="B41" s="10" t="s">
        <v>67</v>
      </c>
      <c r="C41" s="3" t="s">
        <v>32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4">
        <f t="shared" si="1"/>
        <v>0</v>
      </c>
      <c r="R41" s="4">
        <f t="shared" si="2"/>
        <v>0</v>
      </c>
      <c r="S41" s="14">
        <f t="shared" si="3"/>
        <v>0</v>
      </c>
      <c r="T41" s="28" t="s">
        <v>32</v>
      </c>
    </row>
    <row r="42" spans="1:20" s="18" customFormat="1" ht="96" x14ac:dyDescent="0.2">
      <c r="A42" s="1" t="s">
        <v>69</v>
      </c>
      <c r="B42" s="10" t="s">
        <v>70</v>
      </c>
      <c r="C42" s="3" t="s">
        <v>32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4">
        <f t="shared" si="1"/>
        <v>0</v>
      </c>
      <c r="R42" s="4">
        <f t="shared" si="2"/>
        <v>0</v>
      </c>
      <c r="S42" s="14">
        <f t="shared" si="3"/>
        <v>0</v>
      </c>
      <c r="T42" s="28" t="s">
        <v>32</v>
      </c>
    </row>
    <row r="43" spans="1:20" s="18" customFormat="1" ht="84" x14ac:dyDescent="0.2">
      <c r="A43" s="1" t="s">
        <v>71</v>
      </c>
      <c r="B43" s="2" t="s">
        <v>72</v>
      </c>
      <c r="C43" s="3" t="s">
        <v>32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4">
        <f t="shared" si="1"/>
        <v>0</v>
      </c>
      <c r="R43" s="4">
        <f t="shared" si="2"/>
        <v>0</v>
      </c>
      <c r="S43" s="14">
        <f t="shared" si="3"/>
        <v>0</v>
      </c>
      <c r="T43" s="28" t="s">
        <v>32</v>
      </c>
    </row>
    <row r="44" spans="1:20" s="18" customFormat="1" ht="72" x14ac:dyDescent="0.2">
      <c r="A44" s="1" t="s">
        <v>73</v>
      </c>
      <c r="B44" s="2" t="s">
        <v>74</v>
      </c>
      <c r="C44" s="3" t="s">
        <v>32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4">
        <f t="shared" si="1"/>
        <v>0</v>
      </c>
      <c r="R44" s="4">
        <f t="shared" si="2"/>
        <v>0</v>
      </c>
      <c r="S44" s="14">
        <f t="shared" si="3"/>
        <v>0</v>
      </c>
      <c r="T44" s="28" t="s">
        <v>32</v>
      </c>
    </row>
    <row r="45" spans="1:20" s="18" customFormat="1" ht="72" x14ac:dyDescent="0.2">
      <c r="A45" s="1" t="s">
        <v>75</v>
      </c>
      <c r="B45" s="2" t="s">
        <v>76</v>
      </c>
      <c r="C45" s="3" t="s">
        <v>32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4">
        <f t="shared" si="1"/>
        <v>0</v>
      </c>
      <c r="R45" s="4">
        <f t="shared" si="2"/>
        <v>0</v>
      </c>
      <c r="S45" s="14">
        <f t="shared" si="3"/>
        <v>0</v>
      </c>
      <c r="T45" s="28" t="s">
        <v>32</v>
      </c>
    </row>
    <row r="46" spans="1:20" s="18" customFormat="1" ht="36" x14ac:dyDescent="0.2">
      <c r="A46" s="1" t="s">
        <v>77</v>
      </c>
      <c r="B46" s="2" t="s">
        <v>78</v>
      </c>
      <c r="C46" s="3" t="s">
        <v>32</v>
      </c>
      <c r="D46" s="4">
        <f>D47+D51</f>
        <v>8.5</v>
      </c>
      <c r="E46" s="4">
        <f t="shared" ref="E46:Q46" si="6">E47+E51</f>
        <v>0</v>
      </c>
      <c r="F46" s="4">
        <f t="shared" si="6"/>
        <v>8.5</v>
      </c>
      <c r="G46" s="4">
        <f t="shared" si="6"/>
        <v>8.5</v>
      </c>
      <c r="H46" s="4">
        <f t="shared" si="6"/>
        <v>0</v>
      </c>
      <c r="I46" s="4">
        <f t="shared" si="6"/>
        <v>0</v>
      </c>
      <c r="J46" s="4">
        <f t="shared" si="6"/>
        <v>0</v>
      </c>
      <c r="K46" s="4">
        <f t="shared" si="6"/>
        <v>0</v>
      </c>
      <c r="L46" s="4">
        <f t="shared" si="6"/>
        <v>0</v>
      </c>
      <c r="M46" s="4">
        <f t="shared" si="6"/>
        <v>0</v>
      </c>
      <c r="N46" s="4">
        <f t="shared" si="6"/>
        <v>0</v>
      </c>
      <c r="O46" s="4">
        <f t="shared" si="6"/>
        <v>8.5</v>
      </c>
      <c r="P46" s="4">
        <f t="shared" si="6"/>
        <v>0</v>
      </c>
      <c r="Q46" s="4">
        <f t="shared" si="6"/>
        <v>8.5</v>
      </c>
      <c r="R46" s="4">
        <f>R47+R51</f>
        <v>-8.5</v>
      </c>
      <c r="S46" s="14">
        <f t="shared" si="3"/>
        <v>-100</v>
      </c>
      <c r="T46" s="28" t="s">
        <v>32</v>
      </c>
    </row>
    <row r="47" spans="1:20" s="18" customFormat="1" ht="60" x14ac:dyDescent="0.2">
      <c r="A47" s="1" t="s">
        <v>79</v>
      </c>
      <c r="B47" s="2" t="s">
        <v>80</v>
      </c>
      <c r="C47" s="3" t="s">
        <v>32</v>
      </c>
      <c r="D47" s="4">
        <f>D49</f>
        <v>8.5</v>
      </c>
      <c r="E47" s="4">
        <f>E49</f>
        <v>0</v>
      </c>
      <c r="F47" s="4">
        <f>F49</f>
        <v>8.5</v>
      </c>
      <c r="G47" s="4">
        <f t="shared" ref="G47:P47" si="7">G49</f>
        <v>8.5</v>
      </c>
      <c r="H47" s="4">
        <f t="shared" si="7"/>
        <v>0</v>
      </c>
      <c r="I47" s="4">
        <f t="shared" si="7"/>
        <v>0</v>
      </c>
      <c r="J47" s="4">
        <f>J49</f>
        <v>0</v>
      </c>
      <c r="K47" s="4">
        <f t="shared" si="7"/>
        <v>0</v>
      </c>
      <c r="L47" s="4">
        <f t="shared" si="7"/>
        <v>0</v>
      </c>
      <c r="M47" s="4">
        <f t="shared" si="7"/>
        <v>0</v>
      </c>
      <c r="N47" s="4">
        <f t="shared" si="7"/>
        <v>0</v>
      </c>
      <c r="O47" s="4">
        <f t="shared" si="7"/>
        <v>8.5</v>
      </c>
      <c r="P47" s="4">
        <f t="shared" si="7"/>
        <v>0</v>
      </c>
      <c r="Q47" s="4">
        <f t="shared" si="1"/>
        <v>8.5</v>
      </c>
      <c r="R47" s="5">
        <f>H47-G47</f>
        <v>-8.5</v>
      </c>
      <c r="S47" s="14">
        <f t="shared" si="3"/>
        <v>-100</v>
      </c>
      <c r="T47" s="28" t="s">
        <v>32</v>
      </c>
    </row>
    <row r="48" spans="1:20" s="18" customFormat="1" ht="36" x14ac:dyDescent="0.2">
      <c r="A48" s="11" t="s">
        <v>81</v>
      </c>
      <c r="B48" s="3" t="s">
        <v>82</v>
      </c>
      <c r="C48" s="3" t="s">
        <v>32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4">
        <f t="shared" si="1"/>
        <v>0</v>
      </c>
      <c r="R48" s="4">
        <f>(J48+L48)-(I48+K48)</f>
        <v>0</v>
      </c>
      <c r="S48" s="14">
        <f t="shared" si="3"/>
        <v>0</v>
      </c>
      <c r="T48" s="28" t="s">
        <v>32</v>
      </c>
    </row>
    <row r="49" spans="1:20" s="18" customFormat="1" ht="60" x14ac:dyDescent="0.2">
      <c r="A49" s="1" t="s">
        <v>83</v>
      </c>
      <c r="B49" s="2" t="s">
        <v>84</v>
      </c>
      <c r="C49" s="3" t="s">
        <v>32</v>
      </c>
      <c r="D49" s="5">
        <f t="shared" ref="D49:Q49" si="8">SUM(D50:D50)</f>
        <v>8.5</v>
      </c>
      <c r="E49" s="5">
        <f t="shared" si="8"/>
        <v>0</v>
      </c>
      <c r="F49" s="5">
        <f t="shared" si="8"/>
        <v>8.5</v>
      </c>
      <c r="G49" s="5">
        <f t="shared" si="8"/>
        <v>8.5</v>
      </c>
      <c r="H49" s="5">
        <f t="shared" si="8"/>
        <v>0</v>
      </c>
      <c r="I49" s="5">
        <f t="shared" si="8"/>
        <v>0</v>
      </c>
      <c r="J49" s="5">
        <f t="shared" si="8"/>
        <v>0</v>
      </c>
      <c r="K49" s="5">
        <f t="shared" si="8"/>
        <v>0</v>
      </c>
      <c r="L49" s="5">
        <f t="shared" si="8"/>
        <v>0</v>
      </c>
      <c r="M49" s="5">
        <f t="shared" si="8"/>
        <v>0</v>
      </c>
      <c r="N49" s="5">
        <f t="shared" si="8"/>
        <v>0</v>
      </c>
      <c r="O49" s="5">
        <f t="shared" si="8"/>
        <v>8.5</v>
      </c>
      <c r="P49" s="5">
        <f t="shared" si="8"/>
        <v>0</v>
      </c>
      <c r="Q49" s="5">
        <f t="shared" si="8"/>
        <v>8.5</v>
      </c>
      <c r="R49" s="5">
        <f>H49-G49</f>
        <v>-8.5</v>
      </c>
      <c r="S49" s="14">
        <f t="shared" si="3"/>
        <v>-100</v>
      </c>
      <c r="T49" s="28" t="s">
        <v>32</v>
      </c>
    </row>
    <row r="50" spans="1:20" s="18" customFormat="1" ht="22.5" customHeight="1" x14ac:dyDescent="0.2">
      <c r="A50" s="7" t="s">
        <v>83</v>
      </c>
      <c r="B50" s="17" t="s">
        <v>130</v>
      </c>
      <c r="C50" s="8" t="s">
        <v>131</v>
      </c>
      <c r="D50" s="9">
        <v>8.5</v>
      </c>
      <c r="E50" s="9">
        <v>0</v>
      </c>
      <c r="F50" s="9">
        <f>D50</f>
        <v>8.5</v>
      </c>
      <c r="G50" s="9">
        <f t="shared" ref="G50" si="9">I50+K50+M50+O50</f>
        <v>8.5</v>
      </c>
      <c r="H50" s="9">
        <f t="shared" ref="H50" si="10">J50+L50+N50+P50</f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f>D50</f>
        <v>8.5</v>
      </c>
      <c r="P50" s="9">
        <v>0</v>
      </c>
      <c r="Q50" s="15">
        <f>F50-H50</f>
        <v>8.5</v>
      </c>
      <c r="R50" s="15">
        <f>H50-G50</f>
        <v>-8.5</v>
      </c>
      <c r="S50" s="16">
        <f t="shared" ref="S50" si="11">IF(G50=0,0,R50/G50*100)</f>
        <v>-100</v>
      </c>
      <c r="T50" s="28" t="s">
        <v>128</v>
      </c>
    </row>
    <row r="51" spans="1:20" s="18" customFormat="1" ht="48" x14ac:dyDescent="0.2">
      <c r="A51" s="11" t="s">
        <v>85</v>
      </c>
      <c r="B51" s="3" t="s">
        <v>86</v>
      </c>
      <c r="C51" s="3" t="s">
        <v>32</v>
      </c>
      <c r="D51" s="5">
        <f t="shared" ref="D51:R51" si="12">D52+D53</f>
        <v>0</v>
      </c>
      <c r="E51" s="5">
        <f t="shared" si="12"/>
        <v>0</v>
      </c>
      <c r="F51" s="5">
        <f t="shared" si="12"/>
        <v>0</v>
      </c>
      <c r="G51" s="5">
        <f t="shared" si="12"/>
        <v>0</v>
      </c>
      <c r="H51" s="5">
        <f t="shared" si="12"/>
        <v>0</v>
      </c>
      <c r="I51" s="5">
        <f t="shared" si="12"/>
        <v>0</v>
      </c>
      <c r="J51" s="5">
        <f t="shared" si="12"/>
        <v>0</v>
      </c>
      <c r="K51" s="5">
        <f t="shared" si="12"/>
        <v>0</v>
      </c>
      <c r="L51" s="5">
        <f t="shared" si="12"/>
        <v>0</v>
      </c>
      <c r="M51" s="5">
        <f t="shared" si="12"/>
        <v>0</v>
      </c>
      <c r="N51" s="5">
        <f t="shared" si="12"/>
        <v>0</v>
      </c>
      <c r="O51" s="5">
        <f t="shared" si="12"/>
        <v>0</v>
      </c>
      <c r="P51" s="5">
        <f t="shared" si="12"/>
        <v>0</v>
      </c>
      <c r="Q51" s="5">
        <f t="shared" si="12"/>
        <v>0</v>
      </c>
      <c r="R51" s="5">
        <f t="shared" si="12"/>
        <v>0</v>
      </c>
      <c r="S51" s="14">
        <f t="shared" ref="S51:S72" si="13">IF(G51=0,0,R51/G51*100)</f>
        <v>0</v>
      </c>
      <c r="T51" s="28" t="s">
        <v>32</v>
      </c>
    </row>
    <row r="52" spans="1:20" s="18" customFormat="1" ht="36" x14ac:dyDescent="0.2">
      <c r="A52" s="11" t="s">
        <v>87</v>
      </c>
      <c r="B52" s="3" t="s">
        <v>88</v>
      </c>
      <c r="C52" s="3" t="s">
        <v>32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28" t="s">
        <v>32</v>
      </c>
    </row>
    <row r="53" spans="1:20" s="18" customFormat="1" ht="48" x14ac:dyDescent="0.2">
      <c r="A53" s="1" t="s">
        <v>89</v>
      </c>
      <c r="B53" s="2" t="s">
        <v>90</v>
      </c>
      <c r="C53" s="3" t="s">
        <v>32</v>
      </c>
      <c r="D53" s="5">
        <f t="shared" ref="D53:Q53" si="14">SUM(D54:D54)</f>
        <v>0</v>
      </c>
      <c r="E53" s="5">
        <f t="shared" si="14"/>
        <v>0</v>
      </c>
      <c r="F53" s="5">
        <f t="shared" si="14"/>
        <v>0</v>
      </c>
      <c r="G53" s="5">
        <f t="shared" si="14"/>
        <v>0</v>
      </c>
      <c r="H53" s="5">
        <f t="shared" si="14"/>
        <v>0</v>
      </c>
      <c r="I53" s="5">
        <f t="shared" si="14"/>
        <v>0</v>
      </c>
      <c r="J53" s="5">
        <f t="shared" si="14"/>
        <v>0</v>
      </c>
      <c r="K53" s="5">
        <f t="shared" si="14"/>
        <v>0</v>
      </c>
      <c r="L53" s="5">
        <f t="shared" si="14"/>
        <v>0</v>
      </c>
      <c r="M53" s="5">
        <f t="shared" si="14"/>
        <v>0</v>
      </c>
      <c r="N53" s="5">
        <f t="shared" si="14"/>
        <v>0</v>
      </c>
      <c r="O53" s="5">
        <f t="shared" si="14"/>
        <v>0</v>
      </c>
      <c r="P53" s="5">
        <f t="shared" si="14"/>
        <v>0</v>
      </c>
      <c r="Q53" s="5">
        <f t="shared" si="14"/>
        <v>0</v>
      </c>
      <c r="R53" s="5">
        <f>H53-G53</f>
        <v>0</v>
      </c>
      <c r="S53" s="14">
        <f t="shared" si="13"/>
        <v>0</v>
      </c>
      <c r="T53" s="28" t="s">
        <v>32</v>
      </c>
    </row>
    <row r="54" spans="1:20" s="18" customFormat="1" ht="12" hidden="1" x14ac:dyDescent="0.2">
      <c r="A54" s="7"/>
      <c r="B54" s="17"/>
      <c r="C54" s="8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5"/>
      <c r="R54" s="15"/>
      <c r="S54" s="16"/>
      <c r="T54" s="28"/>
    </row>
    <row r="55" spans="1:20" s="18" customFormat="1" ht="36" x14ac:dyDescent="0.2">
      <c r="A55" s="12" t="s">
        <v>91</v>
      </c>
      <c r="B55" s="10" t="s">
        <v>92</v>
      </c>
      <c r="C55" s="3" t="s">
        <v>32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f t="shared" si="1"/>
        <v>0</v>
      </c>
      <c r="R55" s="4">
        <f t="shared" ref="R55:R72" si="15">(J55+L55)-(I55+K55)</f>
        <v>0</v>
      </c>
      <c r="S55" s="14">
        <f t="shared" si="13"/>
        <v>0</v>
      </c>
      <c r="T55" s="28" t="s">
        <v>32</v>
      </c>
    </row>
    <row r="56" spans="1:20" s="18" customFormat="1" ht="36" x14ac:dyDescent="0.2">
      <c r="A56" s="12" t="s">
        <v>93</v>
      </c>
      <c r="B56" s="10" t="s">
        <v>94</v>
      </c>
      <c r="C56" s="3" t="s">
        <v>32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f t="shared" si="1"/>
        <v>0</v>
      </c>
      <c r="R56" s="4">
        <f t="shared" si="15"/>
        <v>0</v>
      </c>
      <c r="S56" s="14">
        <f t="shared" si="13"/>
        <v>0</v>
      </c>
      <c r="T56" s="28" t="s">
        <v>32</v>
      </c>
    </row>
    <row r="57" spans="1:20" s="18" customFormat="1" ht="36" x14ac:dyDescent="0.2">
      <c r="A57" s="12" t="s">
        <v>95</v>
      </c>
      <c r="B57" s="10" t="s">
        <v>96</v>
      </c>
      <c r="C57" s="3" t="s">
        <v>32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f t="shared" si="1"/>
        <v>0</v>
      </c>
      <c r="R57" s="4">
        <f t="shared" si="15"/>
        <v>0</v>
      </c>
      <c r="S57" s="14">
        <f t="shared" si="13"/>
        <v>0</v>
      </c>
      <c r="T57" s="28" t="s">
        <v>32</v>
      </c>
    </row>
    <row r="58" spans="1:20" s="18" customFormat="1" ht="36" x14ac:dyDescent="0.2">
      <c r="A58" s="12" t="s">
        <v>97</v>
      </c>
      <c r="B58" s="10" t="s">
        <v>98</v>
      </c>
      <c r="C58" s="3" t="s">
        <v>32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f t="shared" si="1"/>
        <v>0</v>
      </c>
      <c r="R58" s="4">
        <f t="shared" si="15"/>
        <v>0</v>
      </c>
      <c r="S58" s="14">
        <f t="shared" si="13"/>
        <v>0</v>
      </c>
      <c r="T58" s="28" t="s">
        <v>32</v>
      </c>
    </row>
    <row r="59" spans="1:20" s="18" customFormat="1" ht="36" x14ac:dyDescent="0.2">
      <c r="A59" s="12" t="s">
        <v>99</v>
      </c>
      <c r="B59" s="10" t="s">
        <v>100</v>
      </c>
      <c r="C59" s="3" t="s">
        <v>32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f t="shared" si="1"/>
        <v>0</v>
      </c>
      <c r="R59" s="4">
        <f t="shared" si="15"/>
        <v>0</v>
      </c>
      <c r="S59" s="14">
        <f t="shared" si="13"/>
        <v>0</v>
      </c>
      <c r="T59" s="28" t="s">
        <v>32</v>
      </c>
    </row>
    <row r="60" spans="1:20" s="18" customFormat="1" ht="48" x14ac:dyDescent="0.2">
      <c r="A60" s="12" t="s">
        <v>101</v>
      </c>
      <c r="B60" s="10" t="s">
        <v>102</v>
      </c>
      <c r="C60" s="3" t="s">
        <v>32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f t="shared" si="1"/>
        <v>0</v>
      </c>
      <c r="R60" s="4">
        <f t="shared" si="15"/>
        <v>0</v>
      </c>
      <c r="S60" s="14">
        <f t="shared" si="13"/>
        <v>0</v>
      </c>
      <c r="T60" s="28" t="s">
        <v>32</v>
      </c>
    </row>
    <row r="61" spans="1:20" s="18" customFormat="1" ht="48" x14ac:dyDescent="0.2">
      <c r="A61" s="12" t="s">
        <v>103</v>
      </c>
      <c r="B61" s="10" t="s">
        <v>104</v>
      </c>
      <c r="C61" s="3" t="s">
        <v>32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f t="shared" si="1"/>
        <v>0</v>
      </c>
      <c r="R61" s="4">
        <f t="shared" si="15"/>
        <v>0</v>
      </c>
      <c r="S61" s="14">
        <f t="shared" si="13"/>
        <v>0</v>
      </c>
      <c r="T61" s="28" t="s">
        <v>32</v>
      </c>
    </row>
    <row r="62" spans="1:20" s="18" customFormat="1" ht="48" x14ac:dyDescent="0.2">
      <c r="A62" s="12" t="s">
        <v>105</v>
      </c>
      <c r="B62" s="10" t="s">
        <v>106</v>
      </c>
      <c r="C62" s="3" t="s">
        <v>32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f t="shared" si="1"/>
        <v>0</v>
      </c>
      <c r="R62" s="4">
        <f t="shared" si="15"/>
        <v>0</v>
      </c>
      <c r="S62" s="14">
        <f t="shared" si="13"/>
        <v>0</v>
      </c>
      <c r="T62" s="28" t="s">
        <v>32</v>
      </c>
    </row>
    <row r="63" spans="1:20" s="18" customFormat="1" ht="48" x14ac:dyDescent="0.2">
      <c r="A63" s="12" t="s">
        <v>107</v>
      </c>
      <c r="B63" s="10" t="s">
        <v>108</v>
      </c>
      <c r="C63" s="3" t="s">
        <v>32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f t="shared" si="1"/>
        <v>0</v>
      </c>
      <c r="R63" s="4">
        <f t="shared" si="15"/>
        <v>0</v>
      </c>
      <c r="S63" s="14">
        <f t="shared" si="13"/>
        <v>0</v>
      </c>
      <c r="T63" s="28" t="s">
        <v>32</v>
      </c>
    </row>
    <row r="64" spans="1:20" s="18" customFormat="1" ht="48" x14ac:dyDescent="0.2">
      <c r="A64" s="12" t="s">
        <v>109</v>
      </c>
      <c r="B64" s="10" t="s">
        <v>110</v>
      </c>
      <c r="C64" s="3" t="s">
        <v>32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f t="shared" si="1"/>
        <v>0</v>
      </c>
      <c r="R64" s="4">
        <f t="shared" si="15"/>
        <v>0</v>
      </c>
      <c r="S64" s="14">
        <f t="shared" si="13"/>
        <v>0</v>
      </c>
      <c r="T64" s="28" t="s">
        <v>32</v>
      </c>
    </row>
    <row r="65" spans="1:20" s="18" customFormat="1" ht="36" x14ac:dyDescent="0.2">
      <c r="A65" s="12" t="s">
        <v>111</v>
      </c>
      <c r="B65" s="10" t="s">
        <v>112</v>
      </c>
      <c r="C65" s="3" t="s">
        <v>32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f t="shared" si="1"/>
        <v>0</v>
      </c>
      <c r="R65" s="4">
        <f t="shared" si="15"/>
        <v>0</v>
      </c>
      <c r="S65" s="14">
        <f t="shared" si="13"/>
        <v>0</v>
      </c>
      <c r="T65" s="28" t="s">
        <v>32</v>
      </c>
    </row>
    <row r="66" spans="1:20" s="18" customFormat="1" ht="48" x14ac:dyDescent="0.2">
      <c r="A66" s="12" t="s">
        <v>113</v>
      </c>
      <c r="B66" s="10" t="s">
        <v>114</v>
      </c>
      <c r="C66" s="3" t="s">
        <v>32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f t="shared" si="1"/>
        <v>0</v>
      </c>
      <c r="R66" s="4">
        <f t="shared" si="15"/>
        <v>0</v>
      </c>
      <c r="S66" s="14">
        <f t="shared" si="13"/>
        <v>0</v>
      </c>
      <c r="T66" s="28" t="s">
        <v>32</v>
      </c>
    </row>
    <row r="67" spans="1:20" s="18" customFormat="1" ht="72" x14ac:dyDescent="0.2">
      <c r="A67" s="12" t="s">
        <v>115</v>
      </c>
      <c r="B67" s="10" t="s">
        <v>116</v>
      </c>
      <c r="C67" s="3" t="s">
        <v>32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f t="shared" si="1"/>
        <v>0</v>
      </c>
      <c r="R67" s="4">
        <f t="shared" si="15"/>
        <v>0</v>
      </c>
      <c r="S67" s="14">
        <f t="shared" si="13"/>
        <v>0</v>
      </c>
      <c r="T67" s="28" t="s">
        <v>32</v>
      </c>
    </row>
    <row r="68" spans="1:20" s="18" customFormat="1" ht="60" x14ac:dyDescent="0.2">
      <c r="A68" s="12" t="s">
        <v>117</v>
      </c>
      <c r="B68" s="10" t="s">
        <v>118</v>
      </c>
      <c r="C68" s="3" t="s">
        <v>32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f t="shared" si="1"/>
        <v>0</v>
      </c>
      <c r="R68" s="4">
        <f t="shared" si="15"/>
        <v>0</v>
      </c>
      <c r="S68" s="14">
        <f t="shared" si="13"/>
        <v>0</v>
      </c>
      <c r="T68" s="28" t="s">
        <v>32</v>
      </c>
    </row>
    <row r="69" spans="1:20" s="18" customFormat="1" ht="60" x14ac:dyDescent="0.2">
      <c r="A69" s="12" t="s">
        <v>119</v>
      </c>
      <c r="B69" s="10" t="s">
        <v>120</v>
      </c>
      <c r="C69" s="3" t="s">
        <v>32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f t="shared" si="1"/>
        <v>0</v>
      </c>
      <c r="R69" s="4">
        <f t="shared" si="15"/>
        <v>0</v>
      </c>
      <c r="S69" s="14">
        <f t="shared" si="13"/>
        <v>0</v>
      </c>
      <c r="T69" s="28" t="s">
        <v>32</v>
      </c>
    </row>
    <row r="70" spans="1:20" s="18" customFormat="1" ht="36" x14ac:dyDescent="0.2">
      <c r="A70" s="12" t="s">
        <v>121</v>
      </c>
      <c r="B70" s="10" t="s">
        <v>122</v>
      </c>
      <c r="C70" s="3" t="s">
        <v>32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f t="shared" si="1"/>
        <v>0</v>
      </c>
      <c r="R70" s="4">
        <f t="shared" si="15"/>
        <v>0</v>
      </c>
      <c r="S70" s="14">
        <f t="shared" si="13"/>
        <v>0</v>
      </c>
      <c r="T70" s="28" t="s">
        <v>32</v>
      </c>
    </row>
    <row r="71" spans="1:20" s="18" customFormat="1" ht="48" x14ac:dyDescent="0.2">
      <c r="A71" s="12" t="s">
        <v>123</v>
      </c>
      <c r="B71" s="13" t="s">
        <v>124</v>
      </c>
      <c r="C71" s="3" t="s">
        <v>32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f t="shared" si="1"/>
        <v>0</v>
      </c>
      <c r="R71" s="4">
        <f t="shared" si="15"/>
        <v>0</v>
      </c>
      <c r="S71" s="14">
        <f t="shared" si="13"/>
        <v>0</v>
      </c>
      <c r="T71" s="28" t="s">
        <v>32</v>
      </c>
    </row>
    <row r="72" spans="1:20" s="18" customFormat="1" ht="24" x14ac:dyDescent="0.2">
      <c r="A72" s="12" t="s">
        <v>125</v>
      </c>
      <c r="B72" s="13" t="s">
        <v>126</v>
      </c>
      <c r="C72" s="3" t="s">
        <v>32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f t="shared" si="1"/>
        <v>0</v>
      </c>
      <c r="R72" s="4">
        <f t="shared" si="15"/>
        <v>0</v>
      </c>
      <c r="S72" s="14">
        <f t="shared" si="13"/>
        <v>0</v>
      </c>
      <c r="T72" s="27" t="s">
        <v>32</v>
      </c>
    </row>
  </sheetData>
  <mergeCells count="26">
    <mergeCell ref="R2:T2"/>
    <mergeCell ref="A3:T3"/>
    <mergeCell ref="J4:K4"/>
    <mergeCell ref="E14:E16"/>
    <mergeCell ref="Q14:Q16"/>
    <mergeCell ref="G14:P14"/>
    <mergeCell ref="G15:H15"/>
    <mergeCell ref="I15:J15"/>
    <mergeCell ref="O15:P15"/>
    <mergeCell ref="R14:S14"/>
    <mergeCell ref="G6:O6"/>
    <mergeCell ref="G7:O7"/>
    <mergeCell ref="H11:P11"/>
    <mergeCell ref="H12:P12"/>
    <mergeCell ref="T14:T16"/>
    <mergeCell ref="G4:H4"/>
    <mergeCell ref="A14:A16"/>
    <mergeCell ref="B14:B16"/>
    <mergeCell ref="C14:C16"/>
    <mergeCell ref="D14:D16"/>
    <mergeCell ref="F14:F16"/>
    <mergeCell ref="J9:K9"/>
    <mergeCell ref="R15:R16"/>
    <mergeCell ref="S15:S16"/>
    <mergeCell ref="K15:L15"/>
    <mergeCell ref="M15:N15"/>
  </mergeCells>
  <phoneticPr fontId="0" type="noConversion"/>
  <pageMargins left="0.39370078740157483" right="0.39370078740157483" top="0.78740157480314965" bottom="0.39370078740157483" header="0.19685039370078741" footer="0.19685039370078741"/>
  <pageSetup paperSize="8" scale="8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40" max="19" man="1"/>
    <brk id="57" max="19" man="1"/>
  </rowBreaks>
  <ignoredErrors>
    <ignoredError sqref="A68:A69" twoDigitTextYear="1"/>
    <ignoredError sqref="E53:Q53" formulaRange="1"/>
    <ignoredError sqref="A18:E18 A43:Q45 A19:Q19 G18:P18 A21:Q24 A20:E20 G20:P20 A47:C47 A46:C46 A26:Q42 A25:P25 G4:I4 E47:Q47 K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I0508_1056163071898_10_61_0</vt:lpstr>
      <vt:lpstr>I0508_1056163071898_10_61_0!Область_печати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Наталья</cp:lastModifiedBy>
  <cp:lastPrinted>2021-05-12T04:59:53Z</cp:lastPrinted>
  <dcterms:created xsi:type="dcterms:W3CDTF">2011-01-11T10:25:48Z</dcterms:created>
  <dcterms:modified xsi:type="dcterms:W3CDTF">2024-05-08T06:09:11Z</dcterms:modified>
</cp:coreProperties>
</file>